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90" yWindow="150" windowWidth="23220" windowHeight="14070"/>
  </bookViews>
  <sheets>
    <sheet name="D.1.1.c.02. VYPIS OKEN" sheetId="12" r:id="rId1"/>
  </sheets>
  <externalReferences>
    <externalReference r:id="rId2"/>
    <externalReference r:id="rId3"/>
    <externalReference r:id="rId4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IF('D.1.1.c.02. VYPIS OKEN'!Values_Entered,'D.1.1.c.02. VYPIS OKEN'!Header_Row+'D.1.1.c.02. VYPIS OKEN'!Number_of_Payments,'D.1.1.c.02. VYPIS OKEN'!Header_Row)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MATCH(0.01,'D.1.1.c.02. VYPIS OKEN'!End_Bal,-1)+1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'D.1.1.c.02. VYPIS OKEN'!$A$1:$I$71</definedName>
    <definedName name="op" localSheetId="0">#REF!</definedName>
    <definedName name="op">#REF!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DATE(YEAR('D.1.1.c.02. VYPIS OKEN'!Loan_Start),MONTH('D.1.1.c.02. VYPIS OKEN'!Loan_Start)+Payment_Number,DAY('D.1.1.c.02. VYPIS OKEN'!Loan_Start))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OFFSET('D.1.1.c.02. VYPIS OKEN'!Full_Print,0,0,'D.1.1.c.02. VYPIS OKEN'!Last_Row)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hidden="1">{#N/A,#N/A,TRUE,"Krycí list"}</definedName>
    <definedName name="rozvržení_rozp" localSheetId="0">#REF!</definedName>
    <definedName name="rozvržení_rozp">#REF!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0">#REF!</definedName>
    <definedName name="sumpok">#REF!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IF('D.1.1.c.02. VYPIS OKEN'!Loan_Amount*'D.1.1.c.02. VYPIS OKEN'!Interest_Rate*'D.1.1.c.02. VYPIS OKEN'!Loan_Years*'D.1.1.c.02. VYPIS OKEN'!Loan_Start&gt;0,1,0)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60" i="12"/>
  <c r="H60" s="1"/>
  <c r="H59"/>
  <c r="F55"/>
  <c r="H55" s="1"/>
  <c r="F50"/>
  <c r="H50" s="1"/>
  <c r="F46"/>
  <c r="H46" s="1"/>
  <c r="F42"/>
  <c r="H42" s="1"/>
  <c r="F38"/>
  <c r="H38" s="1"/>
  <c r="F34"/>
  <c r="H34" s="1"/>
  <c r="F30"/>
  <c r="H30" s="1"/>
  <c r="F26"/>
  <c r="H26" s="1"/>
  <c r="F21"/>
  <c r="H21" s="1"/>
  <c r="F15"/>
  <c r="H15" s="1"/>
  <c r="F9"/>
  <c r="H9" s="1"/>
  <c r="H8" l="1"/>
  <c r="H7" l="1"/>
  <c r="H63" s="1"/>
  <c r="H65" l="1"/>
</calcChain>
</file>

<file path=xl/sharedStrings.xml><?xml version="1.0" encoding="utf-8"?>
<sst xmlns="http://schemas.openxmlformats.org/spreadsheetml/2006/main" count="122" uniqueCount="74">
  <si>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</si>
  <si>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</si>
  <si>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</si>
  <si>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</si>
  <si>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</si>
  <si>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</si>
  <si>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</si>
  <si>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</si>
  <si>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</si>
  <si>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</si>
  <si>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</si>
  <si>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</si>
  <si>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</si>
  <si>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</si>
  <si>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</si>
  <si>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</si>
  <si>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</si>
  <si>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</si>
  <si>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</si>
  <si>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</si>
  <si>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</si>
  <si>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</si>
  <si>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hod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</si>
  <si>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</si>
  <si>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PSV</t>
  </si>
  <si>
    <t>Práce a dodávky PSV</t>
  </si>
  <si>
    <t>%</t>
  </si>
  <si>
    <t xml:space="preserve">" Zednická výpomoc, doplňkové práce,kompletace apod." </t>
  </si>
  <si>
    <t>kus</t>
  </si>
  <si>
    <t>Stavba:   Stavební úpravy objektu Gayerových kasáren vč. přístavby, Opletalova 334/2, Hradec Králové</t>
  </si>
  <si>
    <t>CS ÚRS 2018 01</t>
  </si>
  <si>
    <t>Konstrukce truhlářské</t>
  </si>
  <si>
    <t>Přesun hmot procentní pro konstrukce truhlářské v objektech v do 24 m</t>
  </si>
  <si>
    <t>HZS2121</t>
  </si>
  <si>
    <t>Hodinová zúčtovací sazba truhlář</t>
  </si>
  <si>
    <t xml:space="preserve">"Stavební práce a dodávky spojené s provedením funkčního celku 766." </t>
  </si>
  <si>
    <t xml:space="preserve">CS ÚRS/TEO 2018 01 </t>
  </si>
  <si>
    <t>" V ceně doprava a osazení oken, vnitřní a venkovní parapet, kování a doplňky dle PD."</t>
  </si>
  <si>
    <t>Objekt:   D.1.1.c.02. VÝPIS OKEN</t>
  </si>
  <si>
    <t>D.1.1.c.02. VÝPIS OKEN</t>
  </si>
  <si>
    <t>" 1. PP "</t>
  </si>
  <si>
    <t>" 1. NP "</t>
  </si>
  <si>
    <t>" 2. NP "</t>
  </si>
  <si>
    <t>" 3. NP "</t>
  </si>
  <si>
    <t>" 4. NP "</t>
  </si>
  <si>
    <t>" Venkovní okno čtyřkřídlé s poutcem a příčkami ve skle dle původních, sklo tl. 4 mm se solární fólií, vnitřní okno čtyřkřídlé s poutcem, Europrofil 68 mm, izolační dvojsklo 4-16-4 "</t>
  </si>
  <si>
    <t>" Venkovní okno čtyřkřídlé s poutcem a příčkami ve skle dle původních, sklo tl. 4 mm se solární fólií, vnitřní okno požární čtyřkřídlé s poutcem, Europrofil 68 mm, izolační dvojsklo 4-16-4 "</t>
  </si>
  <si>
    <t>766999001 SPC</t>
  </si>
  <si>
    <t>766999002 SPC</t>
  </si>
  <si>
    <t>766999003 SPC</t>
  </si>
  <si>
    <t>766999004 SPC</t>
  </si>
  <si>
    <t>766999005 SPC</t>
  </si>
  <si>
    <t>766999006 SPC</t>
  </si>
  <si>
    <t>766999007 SPC</t>
  </si>
  <si>
    <t>766999008 SPC</t>
  </si>
  <si>
    <t>766999009 SPC</t>
  </si>
  <si>
    <t>D+M Střešní okno - rozměr 700×700 mm - Specifikace dle PD - D.1.1.c.02. VÝPIS OKEN - OS01</t>
  </si>
  <si>
    <t>D+M Okna špaletová dřevěná vč. parapetů - rozměr 1190×2360 mm - Specifikace dle PD - D.1.1.c.02. VÝPIS OKEN - O01</t>
  </si>
  <si>
    <t>D+M Okna špaletová dřevěná vč. parapetů - rozměr 970×2360 mm - Specifikace dle PD - D.1.1.c.02. VÝPIS OKEN - O02</t>
  </si>
  <si>
    <t>D+M Okna špaletová dřevěná vč. parapetů - rozměr 1190×2360 mm s PO EW 45 (1. NP), EI 45 (2. NP) - Specifikace dle PD - D.1.1.c.02. VÝPIS OKEN - O03</t>
  </si>
  <si>
    <t>D+M Okna špaletová dřevěná vč. parapetů - rozměr 1190×1990 mm - Specifikace dle PD - D.1.1.c.02. VÝPIS OKEN - O04</t>
  </si>
  <si>
    <t>D+M Okna špaletová dřevěná vč. parapetů - rozměr 970×1990 mm - Specifikace dle PD - D.1.1.c.02. VÝPIS OKEN - O05</t>
  </si>
  <si>
    <t>D+M Okna špaletová dřevěná vč. parapetů - rozměr 1160×1310 mm - Specifikace dle PD - D.1.1.c.02. VÝPIS OKEN - O06</t>
  </si>
  <si>
    <t>D+M Okna špaletová dřevěná vč. parapetů - rozměr 880×1310 mm - Specifikace dle PD - D.1.1.c.02. VÝPIS OKEN - O07</t>
  </si>
  <si>
    <t>D+M Okna špaletová dřevěná vč. parapetů - rozměr 1160×1270 mm - Specifikace dle PD - D.1.1.c.02. VÝPIS OKEN - O08</t>
  </si>
  <si>
    <t>D+M Okna špaletová dřevěná vč. parapetů - rozměr 1160×1120 mm - Specifikace dle PD - D.1.1.c.02. VÝPIS OKEN - O09</t>
  </si>
  <si>
    <t>" 5. NP - krov "</t>
  </si>
  <si>
    <t>D+M Střešní okno - rozměr 700×700 mm - Specifikace dle PD - D.1.1.c.02. VÝPIS OKEN - OS02</t>
  </si>
  <si>
    <t>" Střešní okno dřevěného profilu - borovicový masiv. Výklopné otevírání. Spodní ovládání. "</t>
  </si>
  <si>
    <t>" Střešní okno dřevěného profilu - borovicový masiv. Otevíravé. Boční ovládání. "</t>
  </si>
  <si>
    <t>766999010 SPC</t>
  </si>
  <si>
    <t>766999011 SPC</t>
  </si>
  <si>
    <r>
      <t xml:space="preserve">" V ceně doprava a osazení oken, ošetření proti plísním a houbám, </t>
    </r>
    <r>
      <rPr>
        <sz val="8"/>
        <color indexed="12"/>
        <rFont val="Arial CE"/>
        <family val="2"/>
        <charset val="238"/>
      </rPr>
      <t>lemování, kování a doplňky dle PD."</t>
    </r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</si>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</sst>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23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8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center"/>
      <protection locked="0"/>
    </xf>
    <xf numFmtId="165" fontId="8" fillId="0" borderId="4" xfId="0" applyNumberFormat="1" applyFont="1" applyBorder="1" applyAlignment="1" applyProtection="1">
      <alignment horizontal="right"/>
      <protection locked="0"/>
    </xf>
    <xf numFmtId="166" fontId="6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3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166" fontId="10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8" fillId="0" borderId="4" xfId="0" applyNumberFormat="1" applyFont="1" applyFill="1" applyBorder="1" applyAlignment="1" applyProtection="1">
      <alignment horizontal="right"/>
      <protection locked="0"/>
    </xf>
    <xf numFmtId="166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166" fontId="6" fillId="2" borderId="0" xfId="0" applyNumberFormat="1" applyFont="1" applyFill="1" applyAlignment="1" applyProtection="1">
      <alignment horizontal="right"/>
      <protection locked="0"/>
    </xf>
    <xf numFmtId="0" fontId="13" fillId="0" borderId="0" xfId="1" applyFont="1" applyFill="1" applyAlignment="1">
      <alignment vertical="center" wrapText="1"/>
    </xf>
    <xf numFmtId="0" fontId="9" fillId="0" borderId="0" xfId="0" applyFont="1" applyFill="1" applyAlignment="1" applyProtection="1">
      <alignment vertical="center" wrapText="1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4" fontId="19" fillId="2" borderId="0" xfId="0" applyNumberFormat="1" applyFont="1" applyFill="1" applyAlignment="1" applyProtection="1">
      <alignment horizontal="right" vertical="top"/>
      <protection locked="0"/>
    </xf>
    <xf numFmtId="0" fontId="13" fillId="2" borderId="0" xfId="1" applyFont="1" applyFill="1" applyAlignment="1">
      <alignment vertical="center"/>
    </xf>
    <xf numFmtId="4" fontId="19" fillId="0" borderId="0" xfId="0" applyNumberFormat="1" applyFont="1" applyFill="1" applyAlignment="1" applyProtection="1">
      <alignment horizontal="right" vertical="top"/>
      <protection locked="0"/>
    </xf>
    <xf numFmtId="0" fontId="20" fillId="2" borderId="2" xfId="0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/>
    <xf numFmtId="0" fontId="3" fillId="2" borderId="0" xfId="0" applyFont="1" applyFill="1" applyAlignment="1" applyProtection="1">
      <alignment horizontal="left" wrapText="1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8" fillId="0" borderId="2" xfId="0" applyFont="1" applyFill="1" applyBorder="1" applyAlignment="1" applyProtection="1">
      <alignment horizontal="left" wrapText="1"/>
      <protection locked="0"/>
    </xf>
    <xf numFmtId="0" fontId="7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21" fillId="2" borderId="0" xfId="0" applyFont="1" applyFill="1" applyAlignment="1" applyProtection="1">
      <alignment vertical="center"/>
      <protection locked="0"/>
    </xf>
    <xf numFmtId="0" fontId="21" fillId="2" borderId="0" xfId="0" applyFont="1" applyFill="1" applyAlignment="1" applyProtection="1">
      <alignment horizontal="left" vertical="center"/>
      <protection locked="0"/>
    </xf>
    <xf numFmtId="0" fontId="22" fillId="0" borderId="2" xfId="0" applyFont="1" applyFill="1" applyBorder="1" applyAlignment="1" applyProtection="1">
      <alignment horizontal="left" wrapText="1"/>
      <protection locked="0"/>
    </xf>
    <xf numFmtId="2" fontId="4" fillId="0" borderId="2" xfId="0" applyNumberFormat="1" applyFont="1" applyFill="1" applyBorder="1" applyAlignment="1" applyProtection="1">
      <protection locked="0"/>
    </xf>
    <xf numFmtId="166" fontId="0" fillId="0" borderId="0" xfId="0" applyNumberFormat="1"/>
    <xf numFmtId="2" fontId="0" fillId="0" borderId="0" xfId="0" applyNumberFormat="1" applyFill="1" applyAlignment="1" applyProtection="1">
      <alignment horizontal="left" vertical="top"/>
      <protection locked="0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13" fillId="0" borderId="0" xfId="1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6" fillId="0" borderId="3" xfId="0" applyNumberFormat="1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5" xfId="0" applyFont="1" applyBorder="1" applyAlignment="1" applyProtection="1">
      <alignment horizontal="center"/>
      <protection locked="0"/>
    </xf>
    <xf numFmtId="0" fontId="13" fillId="0" borderId="0" xfId="1" applyFont="1" applyFill="1" applyAlignment="1">
      <alignment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9" fillId="0" borderId="0" xfId="2" applyAlignment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3"/>
  <sheetViews>
    <sheetView tabSelected="1" zoomScaleNormal="100" workbookViewId="0">
      <selection activeCell="G4" sqref="G4"/>
    </sheetView>
  </sheetViews>
  <sheetFormatPr defaultRowHeight="15"/>
  <cols>
    <col min="1" max="2" width="4.7109375" customWidth="1"/>
    <col min="3" max="3" width="13.140625" customWidth="1"/>
    <col min="4" max="4" width="64.7109375" customWidth="1"/>
    <col min="5" max="5" width="6.5703125" customWidth="1"/>
    <col min="6" max="6" width="9.140625" customWidth="1"/>
    <col min="7" max="7" width="11" style="37" customWidth="1"/>
    <col min="8" max="8" width="16.140625" customWidth="1"/>
    <col min="9" max="9" width="16.5703125" customWidth="1"/>
    <col min="10" max="10" width="14.28515625" customWidth="1"/>
    <col min="12" max="12" width="13.140625" customWidth="1"/>
  </cols>
  <sheetData>
    <row r="1" spans="1:13" s="2" customFormat="1" ht="20.25" customHeight="1">
      <c r="A1" s="41" t="s">
        <v>73</v>
      </c>
      <c r="B1" s="42"/>
      <c r="C1" s="42"/>
      <c r="D1" s="42"/>
      <c r="E1" s="42"/>
      <c r="F1" s="42"/>
      <c r="G1" s="42"/>
      <c r="H1" s="42"/>
      <c r="I1" s="40"/>
    </row>
    <row r="2" spans="1:13" s="56" customFormat="1" ht="13.5" customHeight="1">
      <c r="A2" s="76" t="s">
        <v>29</v>
      </c>
      <c r="B2" s="77"/>
      <c r="C2" s="77"/>
      <c r="D2" s="77"/>
      <c r="E2" s="77"/>
      <c r="F2" s="77"/>
      <c r="G2" s="77"/>
      <c r="H2" s="77"/>
      <c r="I2" s="77"/>
    </row>
    <row r="3" spans="1:13" ht="13.5" customHeight="1">
      <c r="A3" s="3" t="s">
        <v>38</v>
      </c>
      <c r="B3" s="4"/>
      <c r="C3" s="4"/>
      <c r="D3" s="4"/>
      <c r="E3" s="4"/>
      <c r="F3" s="1"/>
      <c r="G3" s="1"/>
      <c r="H3" s="11"/>
      <c r="I3" s="11"/>
    </row>
    <row r="4" spans="1:13" s="2" customFormat="1" ht="12.75" customHeight="1">
      <c r="A4" s="43"/>
      <c r="B4" s="43"/>
      <c r="C4" s="43"/>
      <c r="D4" s="43"/>
      <c r="E4" s="43"/>
      <c r="F4" s="43"/>
      <c r="G4" s="42"/>
      <c r="H4" s="42"/>
      <c r="I4" s="40"/>
    </row>
    <row r="5" spans="1:13" s="2" customFormat="1" ht="24.75" customHeight="1">
      <c r="A5" s="44" t="s">
        <v>0</v>
      </c>
      <c r="B5" s="44" t="s">
        <v>1</v>
      </c>
      <c r="C5" s="44" t="s">
        <v>2</v>
      </c>
      <c r="D5" s="44" t="s">
        <v>3</v>
      </c>
      <c r="E5" s="44" t="s">
        <v>4</v>
      </c>
      <c r="F5" s="44" t="s">
        <v>5</v>
      </c>
      <c r="G5" s="44" t="s">
        <v>6</v>
      </c>
      <c r="H5" s="44" t="s">
        <v>7</v>
      </c>
      <c r="I5" s="44" t="s">
        <v>8</v>
      </c>
    </row>
    <row r="6" spans="1:13" s="2" customFormat="1" ht="12.75" customHeight="1">
      <c r="A6" s="44" t="s">
        <v>9</v>
      </c>
      <c r="B6" s="44" t="s">
        <v>10</v>
      </c>
      <c r="C6" s="44" t="s">
        <v>11</v>
      </c>
      <c r="D6" s="44" t="s">
        <v>12</v>
      </c>
      <c r="E6" s="44" t="s">
        <v>13</v>
      </c>
      <c r="F6" s="44" t="s">
        <v>14</v>
      </c>
      <c r="G6" s="44" t="s">
        <v>15</v>
      </c>
      <c r="H6" s="44">
        <v>8</v>
      </c>
      <c r="I6" s="44">
        <v>9</v>
      </c>
    </row>
    <row r="7" spans="1:13" s="2" customFormat="1" ht="21" customHeight="1">
      <c r="A7" s="45"/>
      <c r="B7" s="46"/>
      <c r="C7" s="57" t="s">
        <v>24</v>
      </c>
      <c r="D7" s="57" t="s">
        <v>25</v>
      </c>
      <c r="E7" s="46"/>
      <c r="F7" s="47"/>
      <c r="G7" s="48"/>
      <c r="H7" s="48">
        <f>H8</f>
        <v>0</v>
      </c>
      <c r="I7" s="40"/>
    </row>
    <row r="8" spans="1:13" s="40" customFormat="1" ht="13.5" customHeight="1">
      <c r="A8" s="5"/>
      <c r="B8" s="6"/>
      <c r="C8" s="6">
        <v>766</v>
      </c>
      <c r="D8" s="6" t="s">
        <v>31</v>
      </c>
      <c r="E8" s="6"/>
      <c r="F8" s="7"/>
      <c r="G8" s="8"/>
      <c r="H8" s="8">
        <f>SUM(H9:H62)</f>
        <v>0</v>
      </c>
      <c r="I8" s="55"/>
      <c r="K8" s="11"/>
      <c r="L8" s="54"/>
      <c r="M8" s="11"/>
    </row>
    <row r="9" spans="1:13" s="40" customFormat="1" ht="27" customHeight="1">
      <c r="A9" s="58">
        <v>1</v>
      </c>
      <c r="B9" s="59">
        <v>766</v>
      </c>
      <c r="C9" s="59" t="s">
        <v>47</v>
      </c>
      <c r="D9" s="59" t="s">
        <v>57</v>
      </c>
      <c r="E9" s="59" t="s">
        <v>28</v>
      </c>
      <c r="F9" s="60">
        <f>SUM(F11:F13)</f>
        <v>227</v>
      </c>
      <c r="G9" s="61"/>
      <c r="H9" s="61">
        <f>F9*G9</f>
        <v>0</v>
      </c>
      <c r="I9" s="62" t="s">
        <v>36</v>
      </c>
      <c r="J9" s="70"/>
      <c r="K9" s="11"/>
      <c r="L9" s="54"/>
      <c r="M9" s="11"/>
    </row>
    <row r="10" spans="1:13" s="40" customFormat="1" ht="27" customHeight="1">
      <c r="A10" s="58"/>
      <c r="B10" s="59"/>
      <c r="C10" s="59"/>
      <c r="D10" s="72" t="s">
        <v>45</v>
      </c>
      <c r="E10" s="59"/>
      <c r="F10" s="60"/>
      <c r="G10" s="61"/>
      <c r="H10" s="61"/>
      <c r="I10" s="62"/>
      <c r="J10" s="71"/>
      <c r="K10" s="11"/>
      <c r="L10" s="54"/>
      <c r="M10" s="11"/>
    </row>
    <row r="11" spans="1:13" s="40" customFormat="1" ht="13.5" customHeight="1">
      <c r="A11" s="63"/>
      <c r="B11" s="64"/>
      <c r="C11" s="64"/>
      <c r="D11" s="69" t="s">
        <v>41</v>
      </c>
      <c r="E11" s="64"/>
      <c r="F11" s="66">
        <v>74</v>
      </c>
      <c r="G11" s="67"/>
      <c r="H11" s="61"/>
      <c r="I11" s="68"/>
      <c r="K11" s="11"/>
      <c r="L11" s="54"/>
      <c r="M11" s="11"/>
    </row>
    <row r="12" spans="1:13" s="40" customFormat="1" ht="13.5" customHeight="1">
      <c r="A12" s="5"/>
      <c r="B12" s="6"/>
      <c r="C12" s="6"/>
      <c r="D12" s="69" t="s">
        <v>42</v>
      </c>
      <c r="E12" s="64"/>
      <c r="F12" s="66">
        <v>75</v>
      </c>
      <c r="G12" s="8"/>
      <c r="H12" s="8"/>
      <c r="I12" s="55"/>
      <c r="K12" s="11"/>
      <c r="L12" s="54"/>
      <c r="M12" s="75"/>
    </row>
    <row r="13" spans="1:13" s="40" customFormat="1" ht="13.5" customHeight="1">
      <c r="A13" s="5"/>
      <c r="B13" s="6"/>
      <c r="C13" s="6"/>
      <c r="D13" s="69" t="s">
        <v>43</v>
      </c>
      <c r="E13" s="64"/>
      <c r="F13" s="66">
        <v>78</v>
      </c>
      <c r="G13" s="8"/>
      <c r="H13" s="8"/>
      <c r="I13" s="55"/>
      <c r="K13" s="11"/>
      <c r="L13" s="54"/>
      <c r="M13" s="11"/>
    </row>
    <row r="14" spans="1:13" s="40" customFormat="1" ht="13.5" customHeight="1">
      <c r="A14" s="63"/>
      <c r="B14" s="64"/>
      <c r="C14" s="64"/>
      <c r="D14" s="65" t="s">
        <v>37</v>
      </c>
      <c r="E14" s="64"/>
      <c r="F14" s="66"/>
      <c r="G14" s="67"/>
      <c r="H14" s="61"/>
      <c r="I14" s="68"/>
      <c r="K14" s="11"/>
      <c r="L14" s="54"/>
      <c r="M14" s="11"/>
    </row>
    <row r="15" spans="1:13" s="40" customFormat="1" ht="27" customHeight="1">
      <c r="A15" s="58">
        <v>2</v>
      </c>
      <c r="B15" s="59">
        <v>766</v>
      </c>
      <c r="C15" s="59" t="s">
        <v>48</v>
      </c>
      <c r="D15" s="59" t="s">
        <v>58</v>
      </c>
      <c r="E15" s="59" t="s">
        <v>28</v>
      </c>
      <c r="F15" s="60">
        <f>SUM(F17:F19)</f>
        <v>16</v>
      </c>
      <c r="G15" s="61"/>
      <c r="H15" s="61">
        <f>F15*G15</f>
        <v>0</v>
      </c>
      <c r="I15" s="62" t="s">
        <v>36</v>
      </c>
      <c r="J15" s="70"/>
      <c r="K15" s="11"/>
      <c r="L15" s="54"/>
      <c r="M15" s="11"/>
    </row>
    <row r="16" spans="1:13" s="40" customFormat="1" ht="27" customHeight="1">
      <c r="A16" s="58"/>
      <c r="B16" s="59"/>
      <c r="C16" s="59"/>
      <c r="D16" s="72" t="s">
        <v>45</v>
      </c>
      <c r="E16" s="59"/>
      <c r="F16" s="60"/>
      <c r="G16" s="61"/>
      <c r="H16" s="61"/>
      <c r="I16" s="62"/>
      <c r="J16" s="71"/>
      <c r="K16" s="11"/>
      <c r="L16" s="54"/>
      <c r="M16" s="11"/>
    </row>
    <row r="17" spans="1:13" s="40" customFormat="1" ht="13.5" customHeight="1">
      <c r="A17" s="63"/>
      <c r="B17" s="64"/>
      <c r="C17" s="64"/>
      <c r="D17" s="69" t="s">
        <v>41</v>
      </c>
      <c r="E17" s="64"/>
      <c r="F17" s="66">
        <v>4</v>
      </c>
      <c r="G17" s="67"/>
      <c r="H17" s="61"/>
      <c r="I17" s="68"/>
      <c r="K17" s="11"/>
      <c r="L17" s="54"/>
      <c r="M17" s="11"/>
    </row>
    <row r="18" spans="1:13" s="40" customFormat="1" ht="13.5" customHeight="1">
      <c r="A18" s="5"/>
      <c r="B18" s="6"/>
      <c r="C18" s="6"/>
      <c r="D18" s="69" t="s">
        <v>42</v>
      </c>
      <c r="E18" s="64"/>
      <c r="F18" s="66">
        <v>6</v>
      </c>
      <c r="G18" s="8"/>
      <c r="H18" s="8"/>
      <c r="I18" s="55"/>
      <c r="K18" s="11"/>
      <c r="L18" s="54"/>
      <c r="M18" s="11"/>
    </row>
    <row r="19" spans="1:13" s="40" customFormat="1" ht="13.5" customHeight="1">
      <c r="A19" s="5"/>
      <c r="B19" s="6"/>
      <c r="C19" s="6"/>
      <c r="D19" s="69" t="s">
        <v>43</v>
      </c>
      <c r="E19" s="64"/>
      <c r="F19" s="66">
        <v>6</v>
      </c>
      <c r="G19" s="8"/>
      <c r="H19" s="8"/>
      <c r="I19" s="55"/>
      <c r="K19" s="11"/>
      <c r="L19" s="54"/>
      <c r="M19" s="11"/>
    </row>
    <row r="20" spans="1:13" s="40" customFormat="1" ht="13.5" customHeight="1">
      <c r="A20" s="63"/>
      <c r="B20" s="64"/>
      <c r="C20" s="64"/>
      <c r="D20" s="65" t="s">
        <v>37</v>
      </c>
      <c r="E20" s="64"/>
      <c r="F20" s="66"/>
      <c r="G20" s="67"/>
      <c r="H20" s="61"/>
      <c r="I20" s="68"/>
      <c r="K20" s="11"/>
      <c r="L20" s="54"/>
      <c r="M20" s="11"/>
    </row>
    <row r="21" spans="1:13" s="40" customFormat="1" ht="27" customHeight="1">
      <c r="A21" s="58">
        <v>3</v>
      </c>
      <c r="B21" s="59">
        <v>766</v>
      </c>
      <c r="C21" s="59" t="s">
        <v>49</v>
      </c>
      <c r="D21" s="59" t="s">
        <v>59</v>
      </c>
      <c r="E21" s="59" t="s">
        <v>28</v>
      </c>
      <c r="F21" s="60">
        <f>SUM(F23:F24)</f>
        <v>5</v>
      </c>
      <c r="G21" s="61"/>
      <c r="H21" s="61">
        <f>F21*G21</f>
        <v>0</v>
      </c>
      <c r="I21" s="62" t="s">
        <v>36</v>
      </c>
      <c r="K21" s="11"/>
      <c r="L21" s="54"/>
      <c r="M21" s="11"/>
    </row>
    <row r="22" spans="1:13" s="40" customFormat="1" ht="40.5" customHeight="1">
      <c r="A22" s="58"/>
      <c r="B22" s="59"/>
      <c r="C22" s="59"/>
      <c r="D22" s="72" t="s">
        <v>46</v>
      </c>
      <c r="E22" s="59"/>
      <c r="F22" s="60"/>
      <c r="G22" s="61"/>
      <c r="H22" s="61"/>
      <c r="I22" s="62"/>
      <c r="J22" s="70"/>
      <c r="K22" s="11"/>
      <c r="L22" s="54"/>
      <c r="M22" s="11"/>
    </row>
    <row r="23" spans="1:13" s="40" customFormat="1" ht="13.5" customHeight="1">
      <c r="A23" s="63"/>
      <c r="B23" s="64"/>
      <c r="C23" s="64"/>
      <c r="D23" s="69" t="s">
        <v>41</v>
      </c>
      <c r="E23" s="64"/>
      <c r="F23" s="66">
        <v>2</v>
      </c>
      <c r="G23" s="67"/>
      <c r="H23" s="61"/>
      <c r="I23" s="68"/>
      <c r="K23" s="11"/>
      <c r="L23" s="54"/>
      <c r="M23" s="11"/>
    </row>
    <row r="24" spans="1:13" s="40" customFormat="1" ht="13.5" customHeight="1">
      <c r="A24" s="5"/>
      <c r="B24" s="6"/>
      <c r="C24" s="6"/>
      <c r="D24" s="69" t="s">
        <v>42</v>
      </c>
      <c r="E24" s="64"/>
      <c r="F24" s="66">
        <v>3</v>
      </c>
      <c r="G24" s="8"/>
      <c r="H24" s="8"/>
      <c r="I24" s="55"/>
      <c r="K24" s="11"/>
      <c r="L24" s="54"/>
      <c r="M24" s="11"/>
    </row>
    <row r="25" spans="1:13" s="40" customFormat="1" ht="13.5" customHeight="1">
      <c r="A25" s="63"/>
      <c r="B25" s="64"/>
      <c r="C25" s="64"/>
      <c r="D25" s="65" t="s">
        <v>37</v>
      </c>
      <c r="E25" s="64"/>
      <c r="F25" s="66"/>
      <c r="G25" s="67"/>
      <c r="H25" s="61"/>
      <c r="I25" s="68"/>
      <c r="K25" s="11"/>
      <c r="L25" s="54"/>
      <c r="M25" s="11"/>
    </row>
    <row r="26" spans="1:13" s="40" customFormat="1" ht="27" customHeight="1">
      <c r="A26" s="58">
        <v>4</v>
      </c>
      <c r="B26" s="59">
        <v>766</v>
      </c>
      <c r="C26" s="59" t="s">
        <v>50</v>
      </c>
      <c r="D26" s="59" t="s">
        <v>60</v>
      </c>
      <c r="E26" s="59" t="s">
        <v>28</v>
      </c>
      <c r="F26" s="60">
        <f>SUM(F28:F28)</f>
        <v>10</v>
      </c>
      <c r="G26" s="61"/>
      <c r="H26" s="61">
        <f>F26*G26</f>
        <v>0</v>
      </c>
      <c r="I26" s="62" t="s">
        <v>36</v>
      </c>
      <c r="J26" s="70"/>
      <c r="K26" s="11"/>
      <c r="L26" s="54"/>
      <c r="M26" s="11"/>
    </row>
    <row r="27" spans="1:13" s="40" customFormat="1" ht="27" customHeight="1">
      <c r="A27" s="58"/>
      <c r="B27" s="59"/>
      <c r="C27" s="59"/>
      <c r="D27" s="72" t="s">
        <v>45</v>
      </c>
      <c r="E27" s="59"/>
      <c r="F27" s="60"/>
      <c r="G27" s="61"/>
      <c r="H27" s="61"/>
      <c r="I27" s="62"/>
      <c r="J27" s="71"/>
      <c r="K27" s="11"/>
      <c r="L27" s="54"/>
      <c r="M27" s="11"/>
    </row>
    <row r="28" spans="1:13" s="40" customFormat="1" ht="13.5" customHeight="1">
      <c r="A28" s="5"/>
      <c r="B28" s="6"/>
      <c r="C28" s="6"/>
      <c r="D28" s="69" t="s">
        <v>44</v>
      </c>
      <c r="E28" s="64"/>
      <c r="F28" s="66">
        <v>10</v>
      </c>
      <c r="G28" s="8"/>
      <c r="H28" s="8"/>
      <c r="I28" s="55"/>
      <c r="K28" s="11"/>
      <c r="L28" s="54"/>
      <c r="M28" s="11"/>
    </row>
    <row r="29" spans="1:13" s="40" customFormat="1" ht="13.5" customHeight="1">
      <c r="A29" s="63"/>
      <c r="B29" s="64"/>
      <c r="C29" s="64"/>
      <c r="D29" s="65" t="s">
        <v>37</v>
      </c>
      <c r="E29" s="64"/>
      <c r="F29" s="66"/>
      <c r="G29" s="67"/>
      <c r="H29" s="61"/>
      <c r="I29" s="68"/>
      <c r="K29" s="11"/>
      <c r="L29" s="54"/>
      <c r="M29" s="11"/>
    </row>
    <row r="30" spans="1:13" s="40" customFormat="1" ht="27" customHeight="1">
      <c r="A30" s="58">
        <v>5</v>
      </c>
      <c r="B30" s="59">
        <v>766</v>
      </c>
      <c r="C30" s="59" t="s">
        <v>51</v>
      </c>
      <c r="D30" s="59" t="s">
        <v>61</v>
      </c>
      <c r="E30" s="59" t="s">
        <v>28</v>
      </c>
      <c r="F30" s="60">
        <f>SUM(F32:F32)</f>
        <v>6</v>
      </c>
      <c r="G30" s="61"/>
      <c r="H30" s="61">
        <f>F30*G30</f>
        <v>0</v>
      </c>
      <c r="I30" s="62" t="s">
        <v>36</v>
      </c>
      <c r="J30" s="70"/>
      <c r="K30" s="11"/>
      <c r="L30" s="54"/>
      <c r="M30" s="11"/>
    </row>
    <row r="31" spans="1:13" s="40" customFormat="1" ht="27" customHeight="1">
      <c r="A31" s="58"/>
      <c r="B31" s="59"/>
      <c r="C31" s="59"/>
      <c r="D31" s="72" t="s">
        <v>45</v>
      </c>
      <c r="E31" s="59"/>
      <c r="F31" s="60"/>
      <c r="G31" s="61"/>
      <c r="H31" s="61"/>
      <c r="I31" s="62"/>
      <c r="J31" s="71"/>
      <c r="K31" s="11"/>
      <c r="L31" s="54"/>
      <c r="M31" s="11"/>
    </row>
    <row r="32" spans="1:13" s="40" customFormat="1" ht="13.5" customHeight="1">
      <c r="A32" s="5"/>
      <c r="B32" s="6"/>
      <c r="C32" s="6"/>
      <c r="D32" s="69" t="s">
        <v>44</v>
      </c>
      <c r="E32" s="64"/>
      <c r="F32" s="66">
        <v>6</v>
      </c>
      <c r="G32" s="8"/>
      <c r="H32" s="8"/>
      <c r="I32" s="55"/>
      <c r="K32" s="11"/>
      <c r="L32" s="54"/>
      <c r="M32" s="11"/>
    </row>
    <row r="33" spans="1:13" s="40" customFormat="1" ht="13.5" customHeight="1">
      <c r="A33" s="63"/>
      <c r="B33" s="64"/>
      <c r="C33" s="64"/>
      <c r="D33" s="65" t="s">
        <v>37</v>
      </c>
      <c r="E33" s="64"/>
      <c r="F33" s="66"/>
      <c r="G33" s="67"/>
      <c r="H33" s="61"/>
      <c r="I33" s="68"/>
      <c r="K33" s="11"/>
      <c r="L33" s="54"/>
      <c r="M33" s="11"/>
    </row>
    <row r="34" spans="1:13" s="40" customFormat="1" ht="27" customHeight="1">
      <c r="A34" s="58">
        <v>6</v>
      </c>
      <c r="B34" s="59">
        <v>766</v>
      </c>
      <c r="C34" s="59" t="s">
        <v>52</v>
      </c>
      <c r="D34" s="59" t="s">
        <v>62</v>
      </c>
      <c r="E34" s="59" t="s">
        <v>28</v>
      </c>
      <c r="F34" s="60">
        <f>SUM(F36:F36)</f>
        <v>51</v>
      </c>
      <c r="G34" s="61"/>
      <c r="H34" s="61">
        <f>F34*G34</f>
        <v>0</v>
      </c>
      <c r="I34" s="62" t="s">
        <v>36</v>
      </c>
      <c r="J34" s="70"/>
      <c r="K34" s="11"/>
      <c r="L34" s="54"/>
      <c r="M34" s="11"/>
    </row>
    <row r="35" spans="1:13" s="40" customFormat="1" ht="27" customHeight="1">
      <c r="A35" s="58"/>
      <c r="B35" s="59"/>
      <c r="C35" s="59"/>
      <c r="D35" s="72" t="s">
        <v>45</v>
      </c>
      <c r="E35" s="59"/>
      <c r="F35" s="60"/>
      <c r="G35" s="61"/>
      <c r="H35" s="61"/>
      <c r="I35" s="62"/>
      <c r="J35" s="71"/>
      <c r="K35" s="11"/>
      <c r="L35" s="54"/>
      <c r="M35" s="11"/>
    </row>
    <row r="36" spans="1:13" s="40" customFormat="1" ht="13.5" customHeight="1">
      <c r="A36" s="5"/>
      <c r="B36" s="6"/>
      <c r="C36" s="6"/>
      <c r="D36" s="69" t="s">
        <v>40</v>
      </c>
      <c r="E36" s="64"/>
      <c r="F36" s="66">
        <v>51</v>
      </c>
      <c r="G36" s="8"/>
      <c r="H36" s="8"/>
      <c r="I36" s="55"/>
      <c r="K36" s="11"/>
      <c r="L36" s="54"/>
      <c r="M36" s="11"/>
    </row>
    <row r="37" spans="1:13" s="40" customFormat="1" ht="13.5" customHeight="1">
      <c r="A37" s="63"/>
      <c r="B37" s="64"/>
      <c r="C37" s="64"/>
      <c r="D37" s="65" t="s">
        <v>37</v>
      </c>
      <c r="E37" s="64"/>
      <c r="F37" s="66"/>
      <c r="G37" s="67"/>
      <c r="H37" s="61"/>
      <c r="I37" s="68"/>
      <c r="K37" s="11"/>
      <c r="L37" s="54"/>
      <c r="M37" s="11"/>
    </row>
    <row r="38" spans="1:13" s="40" customFormat="1" ht="27" customHeight="1">
      <c r="A38" s="58">
        <v>7</v>
      </c>
      <c r="B38" s="59">
        <v>766</v>
      </c>
      <c r="C38" s="59" t="s">
        <v>53</v>
      </c>
      <c r="D38" s="59" t="s">
        <v>63</v>
      </c>
      <c r="E38" s="59" t="s">
        <v>28</v>
      </c>
      <c r="F38" s="60">
        <f>SUM(F40:F40)</f>
        <v>4</v>
      </c>
      <c r="G38" s="61"/>
      <c r="H38" s="61">
        <f>F38*G38</f>
        <v>0</v>
      </c>
      <c r="I38" s="62" t="s">
        <v>36</v>
      </c>
      <c r="J38" s="70"/>
      <c r="K38" s="11"/>
      <c r="L38" s="54"/>
      <c r="M38" s="11"/>
    </row>
    <row r="39" spans="1:13" s="40" customFormat="1" ht="27" customHeight="1">
      <c r="A39" s="58"/>
      <c r="B39" s="59"/>
      <c r="C39" s="59"/>
      <c r="D39" s="72" t="s">
        <v>45</v>
      </c>
      <c r="E39" s="59"/>
      <c r="F39" s="60"/>
      <c r="G39" s="61"/>
      <c r="H39" s="61"/>
      <c r="I39" s="62"/>
      <c r="J39" s="71"/>
      <c r="K39" s="11"/>
      <c r="L39" s="54"/>
      <c r="M39" s="11"/>
    </row>
    <row r="40" spans="1:13" s="40" customFormat="1" ht="13.5" customHeight="1">
      <c r="A40" s="5"/>
      <c r="B40" s="6"/>
      <c r="C40" s="6"/>
      <c r="D40" s="69" t="s">
        <v>40</v>
      </c>
      <c r="E40" s="64"/>
      <c r="F40" s="66">
        <v>4</v>
      </c>
      <c r="G40" s="8"/>
      <c r="H40" s="8"/>
      <c r="I40" s="55"/>
      <c r="K40" s="11"/>
      <c r="L40" s="54"/>
      <c r="M40" s="11"/>
    </row>
    <row r="41" spans="1:13" s="40" customFormat="1" ht="13.5" customHeight="1">
      <c r="A41" s="63"/>
      <c r="B41" s="64"/>
      <c r="C41" s="64"/>
      <c r="D41" s="65" t="s">
        <v>37</v>
      </c>
      <c r="E41" s="64"/>
      <c r="F41" s="66"/>
      <c r="G41" s="67"/>
      <c r="H41" s="61"/>
      <c r="I41" s="68"/>
      <c r="K41" s="11"/>
      <c r="L41" s="54"/>
      <c r="M41" s="11"/>
    </row>
    <row r="42" spans="1:13" s="40" customFormat="1" ht="27" customHeight="1">
      <c r="A42" s="58">
        <v>8</v>
      </c>
      <c r="B42" s="59">
        <v>766</v>
      </c>
      <c r="C42" s="59" t="s">
        <v>54</v>
      </c>
      <c r="D42" s="59" t="s">
        <v>64</v>
      </c>
      <c r="E42" s="59" t="s">
        <v>28</v>
      </c>
      <c r="F42" s="60">
        <f>SUM(F44:F44)</f>
        <v>2</v>
      </c>
      <c r="G42" s="61"/>
      <c r="H42" s="61">
        <f>F42*G42</f>
        <v>0</v>
      </c>
      <c r="I42" s="62" t="s">
        <v>36</v>
      </c>
      <c r="J42" s="70"/>
      <c r="K42" s="11"/>
      <c r="L42" s="54"/>
      <c r="M42" s="11"/>
    </row>
    <row r="43" spans="1:13" s="40" customFormat="1" ht="27" customHeight="1">
      <c r="A43" s="58"/>
      <c r="B43" s="59"/>
      <c r="C43" s="59"/>
      <c r="D43" s="72" t="s">
        <v>45</v>
      </c>
      <c r="E43" s="59"/>
      <c r="F43" s="60"/>
      <c r="G43" s="61"/>
      <c r="H43" s="61"/>
      <c r="I43" s="62"/>
      <c r="J43" s="71"/>
      <c r="K43" s="11"/>
      <c r="L43" s="54"/>
      <c r="M43" s="11"/>
    </row>
    <row r="44" spans="1:13" s="40" customFormat="1" ht="13.5" customHeight="1">
      <c r="A44" s="5"/>
      <c r="B44" s="6"/>
      <c r="C44" s="6"/>
      <c r="D44" s="69" t="s">
        <v>40</v>
      </c>
      <c r="E44" s="64"/>
      <c r="F44" s="66">
        <v>2</v>
      </c>
      <c r="G44" s="8"/>
      <c r="H44" s="8"/>
      <c r="I44" s="55"/>
      <c r="K44" s="11"/>
      <c r="L44" s="54"/>
      <c r="M44" s="11"/>
    </row>
    <row r="45" spans="1:13" s="40" customFormat="1" ht="13.5" customHeight="1">
      <c r="A45" s="63"/>
      <c r="B45" s="64"/>
      <c r="C45" s="64"/>
      <c r="D45" s="65" t="s">
        <v>37</v>
      </c>
      <c r="E45" s="64"/>
      <c r="F45" s="66"/>
      <c r="G45" s="67"/>
      <c r="H45" s="61"/>
      <c r="I45" s="68"/>
      <c r="K45" s="11"/>
      <c r="L45" s="54"/>
      <c r="M45" s="11"/>
    </row>
    <row r="46" spans="1:13" s="40" customFormat="1" ht="27" customHeight="1">
      <c r="A46" s="58">
        <v>9</v>
      </c>
      <c r="B46" s="59">
        <v>766</v>
      </c>
      <c r="C46" s="59" t="s">
        <v>55</v>
      </c>
      <c r="D46" s="59" t="s">
        <v>65</v>
      </c>
      <c r="E46" s="59" t="s">
        <v>28</v>
      </c>
      <c r="F46" s="60">
        <f>SUM(F48:F48)</f>
        <v>3</v>
      </c>
      <c r="G46" s="61"/>
      <c r="H46" s="61">
        <f>F46*G46</f>
        <v>0</v>
      </c>
      <c r="I46" s="62" t="s">
        <v>36</v>
      </c>
      <c r="J46" s="70"/>
      <c r="K46" s="11"/>
      <c r="L46" s="54"/>
      <c r="M46" s="11"/>
    </row>
    <row r="47" spans="1:13" s="40" customFormat="1" ht="27" customHeight="1">
      <c r="A47" s="58"/>
      <c r="B47" s="59"/>
      <c r="C47" s="59"/>
      <c r="D47" s="72" t="s">
        <v>45</v>
      </c>
      <c r="E47" s="59"/>
      <c r="F47" s="60"/>
      <c r="G47" s="61"/>
      <c r="H47" s="61"/>
      <c r="I47" s="62"/>
      <c r="J47" s="71"/>
      <c r="K47" s="11"/>
      <c r="L47" s="54"/>
      <c r="M47" s="11"/>
    </row>
    <row r="48" spans="1:13" s="40" customFormat="1" ht="13.5" customHeight="1">
      <c r="A48" s="5"/>
      <c r="B48" s="6"/>
      <c r="C48" s="6"/>
      <c r="D48" s="69" t="s">
        <v>40</v>
      </c>
      <c r="E48" s="64"/>
      <c r="F48" s="66">
        <v>3</v>
      </c>
      <c r="G48" s="8"/>
      <c r="H48" s="8"/>
      <c r="I48" s="55"/>
      <c r="K48" s="11"/>
      <c r="L48" s="54"/>
      <c r="M48" s="11"/>
    </row>
    <row r="49" spans="1:13" s="40" customFormat="1" ht="13.5" customHeight="1">
      <c r="A49" s="63"/>
      <c r="B49" s="64"/>
      <c r="C49" s="64"/>
      <c r="D49" s="65" t="s">
        <v>37</v>
      </c>
      <c r="E49" s="64"/>
      <c r="F49" s="66"/>
      <c r="G49" s="67"/>
      <c r="H49" s="61"/>
      <c r="I49" s="68"/>
      <c r="K49" s="11"/>
      <c r="L49" s="54"/>
      <c r="M49" s="11"/>
    </row>
    <row r="50" spans="1:13" s="40" customFormat="1" ht="27" customHeight="1">
      <c r="A50" s="58">
        <v>10</v>
      </c>
      <c r="B50" s="59">
        <v>766</v>
      </c>
      <c r="C50" s="59" t="s">
        <v>70</v>
      </c>
      <c r="D50" s="59" t="s">
        <v>56</v>
      </c>
      <c r="E50" s="59" t="s">
        <v>28</v>
      </c>
      <c r="F50" s="60">
        <f>SUM(F52:F53)</f>
        <v>18</v>
      </c>
      <c r="G50" s="61"/>
      <c r="H50" s="61">
        <f>F50*G50</f>
        <v>0</v>
      </c>
      <c r="I50" s="62" t="s">
        <v>36</v>
      </c>
      <c r="K50" s="11"/>
      <c r="L50" s="54"/>
      <c r="M50" s="11"/>
    </row>
    <row r="51" spans="1:13" s="40" customFormat="1" ht="13.5" customHeight="1">
      <c r="A51" s="58"/>
      <c r="B51" s="59"/>
      <c r="C51" s="59"/>
      <c r="D51" s="72" t="s">
        <v>68</v>
      </c>
      <c r="E51" s="59"/>
      <c r="F51" s="60"/>
      <c r="G51" s="61"/>
      <c r="H51" s="61"/>
      <c r="I51" s="62"/>
      <c r="J51" s="71"/>
      <c r="K51" s="11"/>
      <c r="L51" s="54"/>
      <c r="M51" s="11"/>
    </row>
    <row r="52" spans="1:13" s="40" customFormat="1" ht="13.5" customHeight="1">
      <c r="A52" s="5"/>
      <c r="B52" s="6"/>
      <c r="C52" s="6"/>
      <c r="D52" s="69" t="s">
        <v>44</v>
      </c>
      <c r="E52" s="64"/>
      <c r="F52" s="66">
        <v>15</v>
      </c>
      <c r="G52" s="8"/>
      <c r="H52" s="8"/>
      <c r="I52" s="55"/>
      <c r="K52" s="11"/>
      <c r="L52" s="54"/>
      <c r="M52" s="11"/>
    </row>
    <row r="53" spans="1:13" s="40" customFormat="1" ht="13.5" customHeight="1">
      <c r="A53" s="5"/>
      <c r="B53" s="6"/>
      <c r="C53" s="6"/>
      <c r="D53" s="69" t="s">
        <v>66</v>
      </c>
      <c r="E53" s="64"/>
      <c r="F53" s="66">
        <v>3</v>
      </c>
      <c r="G53" s="8"/>
      <c r="H53" s="8"/>
      <c r="I53" s="55"/>
      <c r="K53" s="11"/>
      <c r="L53" s="54"/>
      <c r="M53" s="11"/>
    </row>
    <row r="54" spans="1:13" s="40" customFormat="1" ht="27" customHeight="1">
      <c r="A54" s="63"/>
      <c r="B54" s="64"/>
      <c r="C54" s="64"/>
      <c r="D54" s="65" t="s">
        <v>72</v>
      </c>
      <c r="E54" s="64"/>
      <c r="F54" s="66"/>
      <c r="G54" s="67"/>
      <c r="H54" s="61"/>
      <c r="I54" s="68"/>
      <c r="K54" s="11"/>
      <c r="L54" s="54"/>
      <c r="M54" s="11"/>
    </row>
    <row r="55" spans="1:13" s="40" customFormat="1" ht="27" customHeight="1">
      <c r="A55" s="58">
        <v>11</v>
      </c>
      <c r="B55" s="59">
        <v>766</v>
      </c>
      <c r="C55" s="59" t="s">
        <v>71</v>
      </c>
      <c r="D55" s="59" t="s">
        <v>67</v>
      </c>
      <c r="E55" s="59" t="s">
        <v>28</v>
      </c>
      <c r="F55" s="60">
        <f>SUM(F57:F57)</f>
        <v>1</v>
      </c>
      <c r="G55" s="61"/>
      <c r="H55" s="61">
        <f>F55*G55</f>
        <v>0</v>
      </c>
      <c r="I55" s="62" t="s">
        <v>36</v>
      </c>
      <c r="K55" s="11"/>
      <c r="L55" s="54"/>
      <c r="M55" s="11"/>
    </row>
    <row r="56" spans="1:13" s="40" customFormat="1" ht="13.5" customHeight="1">
      <c r="A56" s="58"/>
      <c r="B56" s="59"/>
      <c r="C56" s="59"/>
      <c r="D56" s="72" t="s">
        <v>69</v>
      </c>
      <c r="E56" s="59"/>
      <c r="F56" s="60"/>
      <c r="G56" s="61"/>
      <c r="H56" s="61"/>
      <c r="I56" s="62"/>
      <c r="J56" s="71"/>
      <c r="K56" s="11"/>
      <c r="L56" s="54"/>
      <c r="M56" s="11"/>
    </row>
    <row r="57" spans="1:13" s="40" customFormat="1" ht="13.5" customHeight="1">
      <c r="A57" s="5"/>
      <c r="B57" s="6"/>
      <c r="C57" s="6"/>
      <c r="D57" s="69" t="s">
        <v>44</v>
      </c>
      <c r="E57" s="64"/>
      <c r="F57" s="66">
        <v>1</v>
      </c>
      <c r="G57" s="8"/>
      <c r="H57" s="8"/>
      <c r="I57" s="55"/>
      <c r="K57" s="11"/>
      <c r="L57" s="54"/>
      <c r="M57" s="11"/>
    </row>
    <row r="58" spans="1:13" s="40" customFormat="1" ht="27" customHeight="1">
      <c r="A58" s="63"/>
      <c r="B58" s="64"/>
      <c r="C58" s="64"/>
      <c r="D58" s="65" t="s">
        <v>72</v>
      </c>
      <c r="E58" s="64"/>
      <c r="F58" s="66"/>
      <c r="G58" s="67"/>
      <c r="H58" s="61"/>
      <c r="I58" s="68"/>
      <c r="K58" s="11"/>
      <c r="L58" s="54"/>
      <c r="M58" s="11"/>
    </row>
    <row r="59" spans="1:13" ht="13.5" customHeight="1">
      <c r="A59" s="58">
        <v>12</v>
      </c>
      <c r="B59" s="59">
        <v>766</v>
      </c>
      <c r="C59" s="59">
        <v>998766203</v>
      </c>
      <c r="D59" s="59" t="s">
        <v>32</v>
      </c>
      <c r="E59" s="59" t="s">
        <v>26</v>
      </c>
      <c r="F59" s="73">
        <v>1.1000000000000001</v>
      </c>
      <c r="G59" s="61"/>
      <c r="H59" s="61">
        <f>F59*G59</f>
        <v>0</v>
      </c>
      <c r="I59" s="62" t="s">
        <v>30</v>
      </c>
      <c r="J59" s="74"/>
    </row>
    <row r="60" spans="1:13" s="10" customFormat="1" ht="13.5" customHeight="1">
      <c r="A60" s="58">
        <v>13</v>
      </c>
      <c r="B60" s="59">
        <v>766</v>
      </c>
      <c r="C60" s="59" t="s">
        <v>33</v>
      </c>
      <c r="D60" s="59" t="s">
        <v>34</v>
      </c>
      <c r="E60" s="59" t="s">
        <v>22</v>
      </c>
      <c r="F60" s="60">
        <f>F61</f>
        <v>50</v>
      </c>
      <c r="G60" s="61"/>
      <c r="H60" s="61">
        <f>F60*G60</f>
        <v>0</v>
      </c>
      <c r="I60" s="62" t="s">
        <v>30</v>
      </c>
      <c r="J60" s="9"/>
      <c r="K60" s="9"/>
      <c r="L60" s="9"/>
      <c r="M60" s="9"/>
    </row>
    <row r="61" spans="1:13" s="2" customFormat="1" ht="13.5" customHeight="1">
      <c r="A61" s="63"/>
      <c r="B61" s="64"/>
      <c r="C61" s="64"/>
      <c r="D61" s="69" t="s">
        <v>35</v>
      </c>
      <c r="E61" s="64"/>
      <c r="F61" s="66">
        <v>50</v>
      </c>
      <c r="G61" s="67"/>
      <c r="H61" s="61"/>
      <c r="I61" s="68"/>
      <c r="J61" s="11"/>
      <c r="K61" s="11"/>
      <c r="L61" s="11"/>
      <c r="M61" s="11"/>
    </row>
    <row r="62" spans="1:13" s="2" customFormat="1" ht="13.5" customHeight="1">
      <c r="A62" s="63"/>
      <c r="B62" s="64"/>
      <c r="C62" s="64"/>
      <c r="D62" s="69" t="s">
        <v>27</v>
      </c>
      <c r="E62" s="64"/>
      <c r="F62" s="66"/>
      <c r="G62" s="67"/>
      <c r="H62" s="61"/>
      <c r="I62" s="68"/>
      <c r="J62" s="11"/>
      <c r="K62" s="11"/>
      <c r="L62" s="11"/>
      <c r="M62" s="11"/>
    </row>
    <row r="63" spans="1:13" s="2" customFormat="1" ht="21" customHeight="1">
      <c r="A63" s="12"/>
      <c r="B63" s="13"/>
      <c r="C63" s="13"/>
      <c r="D63" s="13" t="s">
        <v>16</v>
      </c>
      <c r="E63" s="13"/>
      <c r="F63" s="14"/>
      <c r="G63" s="33"/>
      <c r="H63" s="15">
        <f>H7</f>
        <v>0</v>
      </c>
      <c r="J63" s="40"/>
      <c r="K63" s="40"/>
      <c r="L63" s="40"/>
      <c r="M63" s="40"/>
    </row>
    <row r="64" spans="1:13" s="20" customFormat="1" ht="12" customHeight="1">
      <c r="A64" s="16"/>
      <c r="B64" s="17"/>
      <c r="C64" s="17"/>
      <c r="D64" s="17"/>
      <c r="E64" s="17"/>
      <c r="F64" s="18"/>
      <c r="G64" s="34"/>
      <c r="H64" s="19"/>
      <c r="J64" s="51"/>
      <c r="K64" s="51"/>
      <c r="L64" s="51"/>
      <c r="M64" s="51"/>
    </row>
    <row r="65" spans="1:13" s="2" customFormat="1" ht="13.5" customHeight="1">
      <c r="A65" s="80" t="s">
        <v>17</v>
      </c>
      <c r="B65" s="81"/>
      <c r="C65" s="82"/>
      <c r="D65" s="21" t="s">
        <v>39</v>
      </c>
      <c r="E65" s="22"/>
      <c r="F65" s="23"/>
      <c r="G65" s="35"/>
      <c r="H65" s="24">
        <f>H63</f>
        <v>0</v>
      </c>
      <c r="I65" s="11"/>
      <c r="J65" s="40"/>
      <c r="K65" s="40"/>
      <c r="L65" s="52"/>
      <c r="M65" s="40"/>
    </row>
    <row r="66" spans="1:13" s="2" customFormat="1" ht="13.5" customHeight="1">
      <c r="A66" s="25"/>
      <c r="B66" s="26"/>
      <c r="C66" s="26"/>
      <c r="D66" s="27"/>
      <c r="E66" s="28"/>
      <c r="F66" s="29"/>
      <c r="G66" s="36"/>
      <c r="H66" s="30"/>
      <c r="I66" s="11"/>
      <c r="J66" s="40"/>
      <c r="K66" s="40"/>
      <c r="L66" s="40"/>
      <c r="M66" s="40"/>
    </row>
    <row r="67" spans="1:13" s="31" customFormat="1" ht="11.25">
      <c r="A67" s="31" t="s">
        <v>18</v>
      </c>
      <c r="G67" s="32"/>
      <c r="I67" s="32"/>
      <c r="J67" s="53"/>
      <c r="K67" s="53"/>
      <c r="L67" s="53"/>
      <c r="M67" s="53"/>
    </row>
    <row r="68" spans="1:13" s="2" customFormat="1" ht="23.45" customHeight="1">
      <c r="A68" s="83" t="s">
        <v>19</v>
      </c>
      <c r="B68" s="84"/>
      <c r="C68" s="84"/>
      <c r="D68" s="84"/>
      <c r="E68" s="84"/>
      <c r="F68" s="84"/>
      <c r="G68" s="84"/>
      <c r="H68" s="32"/>
      <c r="I68" s="11"/>
    </row>
    <row r="69" spans="1:13" s="31" customFormat="1" ht="93.75" customHeight="1">
      <c r="A69" s="78" t="s">
        <v>23</v>
      </c>
      <c r="B69" s="85"/>
      <c r="C69" s="85"/>
      <c r="D69" s="85"/>
      <c r="E69" s="85"/>
      <c r="F69" s="85"/>
      <c r="G69" s="85"/>
    </row>
    <row r="70" spans="1:13" s="10" customFormat="1" ht="13.5" customHeight="1">
      <c r="A70" s="83" t="s">
        <v>20</v>
      </c>
      <c r="B70" s="86"/>
      <c r="C70" s="86"/>
      <c r="D70" s="86"/>
      <c r="E70" s="86"/>
      <c r="F70" s="86"/>
      <c r="G70" s="86"/>
      <c r="H70" s="38"/>
      <c r="I70" s="39"/>
    </row>
    <row r="71" spans="1:13" s="10" customFormat="1" ht="13.5" customHeight="1">
      <c r="A71" s="83" t="s">
        <v>21</v>
      </c>
      <c r="B71" s="86"/>
      <c r="C71" s="86"/>
      <c r="D71" s="86"/>
      <c r="E71" s="86"/>
      <c r="F71" s="86"/>
      <c r="G71" s="86"/>
      <c r="H71" s="38"/>
      <c r="I71" s="39"/>
    </row>
    <row r="72" spans="1:13" s="10" customFormat="1" ht="13.5" customHeight="1">
      <c r="A72" s="49"/>
      <c r="B72" s="50"/>
      <c r="C72" s="50"/>
      <c r="D72" s="50"/>
      <c r="E72" s="50"/>
      <c r="F72" s="50"/>
      <c r="G72" s="50"/>
      <c r="H72" s="38"/>
      <c r="I72" s="39"/>
    </row>
    <row r="73" spans="1:13" s="31" customFormat="1" ht="23.45" customHeight="1">
      <c r="A73" s="78"/>
      <c r="B73" s="79"/>
      <c r="C73" s="79"/>
      <c r="D73" s="79"/>
      <c r="E73" s="79"/>
      <c r="F73" s="79"/>
      <c r="G73" s="79"/>
      <c r="I73" s="32"/>
    </row>
  </sheetData>
  <mergeCells count="7">
    <mergeCell ref="A2:I2"/>
    <mergeCell ref="A73:G73"/>
    <mergeCell ref="A65:C65"/>
    <mergeCell ref="A68:G68"/>
    <mergeCell ref="A69:G69"/>
    <mergeCell ref="A70:G70"/>
    <mergeCell ref="A71:G71"/>
  </mergeCells>
  <printOptions horizontalCentered="1"/>
  <pageMargins left="0.39370078740157483" right="0.39370078740157483" top="0.78740157480314965" bottom="1.0236220472440944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D.1.1.c.02. VYPIS OKEN</vt:lpstr>
      <vt:lpstr>'D.1.1.c.02. VYPIS OKEN'!Oblast_tisku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2018-06-25T12:52:02Z</dcterms:modified>
</cp:coreProperties>
</file>